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19420" windowHeight="110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196" i="1" l="1"/>
  <c r="I196" i="1"/>
  <c r="H196" i="1"/>
  <c r="G196" i="1"/>
  <c r="L195" i="1"/>
  <c r="L196" i="1" s="1"/>
  <c r="F196" i="1"/>
</calcChain>
</file>

<file path=xl/sharedStrings.xml><?xml version="1.0" encoding="utf-8"?>
<sst xmlns="http://schemas.openxmlformats.org/spreadsheetml/2006/main" count="264" uniqueCount="72">
  <si>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</si>
  <si>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</si>
  <si>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</si>
  <si>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</si>
  <si>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</si>
  <si>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</si>
  <si>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</si>
  <si>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</si>
  <si>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</si>
  <si>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</si>
  <si>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</si>
  <si>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</si>
  <si>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</si>
  <si>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</si>
  <si>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</si>
  <si>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</si>
  <si>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</si>
  <si>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</si>
  <si>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</si>
  <si>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</si>
  <si>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</si>
  <si>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</si>
  <si>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</si>
  <si>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</si>
  <si>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</si>
  <si>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</si>
  <si>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</si>
  <si>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</si>
  <si>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</si>
  <si>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</si>
  <si>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</si>
  <si>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</si>
  <si>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</si>
  <si>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</si>
  <si>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</si>
  <si>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</si>
  <si>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</si>
  <si>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</si>
  <si>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</si>
  <si>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рисовая с маслом сливочным</t>
  </si>
  <si>
    <t>Бутерброд с маслом сливочным</t>
  </si>
  <si>
    <t>Яблоко</t>
  </si>
  <si>
    <t>пр</t>
  </si>
  <si>
    <t>Хлеб пшеничный</t>
  </si>
  <si>
    <t>Хлеб ржано-пшеничный</t>
  </si>
  <si>
    <t>Плов из птицы</t>
  </si>
  <si>
    <t>Запеканка рисовая с творогом и молоком сгущенным</t>
  </si>
  <si>
    <t>Чай с сахаром</t>
  </si>
  <si>
    <t>Рагу из птицы</t>
  </si>
  <si>
    <t>директор</t>
  </si>
  <si>
    <t>Бутерброд с маслом сливочным и сыром</t>
  </si>
  <si>
    <t>Компот из смеси сухофруктов</t>
  </si>
  <si>
    <t>Какао с молоком</t>
  </si>
  <si>
    <t>Компот из ягод свежемороженных</t>
  </si>
  <si>
    <t>Рыба тушеная с овощами в томатном соусе с пюре картофельным (картофелем отварным) с маслом сливочным</t>
  </si>
  <si>
    <t>70-71</t>
  </si>
  <si>
    <t>Сок фруктовый в индивидуальной упаковке</t>
  </si>
  <si>
    <t>Котлеты, биточки особые с кашей гречневой рассыпчатой с маслом сливочным с соусом красным основным</t>
  </si>
  <si>
    <t>269,302,528</t>
  </si>
  <si>
    <t>Котлета рубленная из мяса птицы с макаронными изделиями отварными с маслом сливочным с соусом красным основным</t>
  </si>
  <si>
    <t>Овощи сезонные (помидор свежий)</t>
  </si>
  <si>
    <t>Макароны отварные с сыром</t>
  </si>
  <si>
    <t xml:space="preserve">Бутерброд с маслом сливочным </t>
  </si>
  <si>
    <t>Гуляш с кашей рассыпчатой гречневой с маслом сливочным</t>
  </si>
  <si>
    <t>Котлеты рубленные из мяса птицы с макаронными изделиями отварными с маслом сливочным с соусом красным основным</t>
  </si>
  <si>
    <t>294,203,528</t>
  </si>
  <si>
    <t>Овощи свежие (огурец свежий)</t>
  </si>
  <si>
    <t>Овощи свежие (помидор свежий)</t>
  </si>
  <si>
    <t>Мандарины</t>
  </si>
  <si>
    <t>Апельсин</t>
  </si>
  <si>
    <t>МБОУ "СОШ №3" ИМОСК</t>
  </si>
  <si>
    <t>И.Е. Козлова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</si>
</sst>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0" borderId="2" xfId="0" applyFill="1" applyBorder="1" applyProtection="1"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center"/>
    </xf>
    <xf numFmtId="0" fontId="0" fillId="0" borderId="2" xfId="0" applyFill="1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Fill="1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left" vertic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2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vertical="center"/>
    </xf>
    <xf numFmtId="0" fontId="0" fillId="2" borderId="2" xfId="0" applyFill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8" sqref="J18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3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9.1796875" style="2" customWidth="1"/>
    <col min="10" max="10" width="8.1796875" style="2" customWidth="1"/>
    <col min="11" max="11" width="12.453125" style="2" customWidth="1"/>
    <col min="12" max="16384" width="9.1796875" style="2"/>
  </cols>
  <sheetData>
    <row r="1" spans="1:12" ht="14.5" x14ac:dyDescent="0.35">
      <c r="A1" s="1" t="s">
        <v>7</v>
      </c>
      <c r="C1" s="74" t="s">
        <v>70</v>
      </c>
      <c r="D1" s="75"/>
      <c r="E1" s="75"/>
      <c r="F1" s="12" t="s">
        <v>16</v>
      </c>
      <c r="G1" s="2" t="s">
        <v>17</v>
      </c>
      <c r="H1" s="76" t="s">
        <v>49</v>
      </c>
      <c r="I1" s="76"/>
      <c r="J1" s="76"/>
      <c r="K1" s="76"/>
    </row>
    <row r="2" spans="1:12" ht="18" x14ac:dyDescent="0.25">
      <c r="A2" s="35" t="s">
        <v>6</v>
      </c>
      <c r="C2" s="2"/>
      <c r="G2" s="2" t="s">
        <v>18</v>
      </c>
      <c r="H2" s="76" t="s">
        <v>71</v>
      </c>
      <c r="I2" s="76"/>
      <c r="J2" s="76"/>
      <c r="K2" s="7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5">
        <v>18</v>
      </c>
      <c r="I3" s="45">
        <v>11</v>
      </c>
      <c r="J3" s="46">
        <v>2024</v>
      </c>
      <c r="K3" s="47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1.5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56" t="s">
        <v>39</v>
      </c>
      <c r="F6" s="57">
        <v>200</v>
      </c>
      <c r="G6" s="57">
        <v>7.55</v>
      </c>
      <c r="H6" s="57">
        <v>3.85</v>
      </c>
      <c r="I6" s="58">
        <v>60.63</v>
      </c>
      <c r="J6" s="58">
        <v>308</v>
      </c>
      <c r="K6" s="59">
        <v>174</v>
      </c>
      <c r="L6" s="57">
        <v>27.72</v>
      </c>
    </row>
    <row r="7" spans="1:12" ht="14.5" x14ac:dyDescent="0.35">
      <c r="A7" s="23"/>
      <c r="B7" s="15"/>
      <c r="C7" s="11"/>
      <c r="D7" s="48"/>
      <c r="E7" s="60" t="s">
        <v>56</v>
      </c>
      <c r="F7" s="61">
        <v>200</v>
      </c>
      <c r="G7" s="62">
        <v>1</v>
      </c>
      <c r="H7" s="62">
        <v>0</v>
      </c>
      <c r="I7" s="62">
        <v>20.2</v>
      </c>
      <c r="J7" s="62">
        <v>84.4</v>
      </c>
      <c r="K7" s="63">
        <v>389</v>
      </c>
      <c r="L7" s="62">
        <v>39</v>
      </c>
    </row>
    <row r="8" spans="1:12" ht="14.5" x14ac:dyDescent="0.35">
      <c r="A8" s="23"/>
      <c r="B8" s="15"/>
      <c r="C8" s="11"/>
      <c r="D8" s="7" t="s">
        <v>22</v>
      </c>
      <c r="E8" s="60" t="s">
        <v>47</v>
      </c>
      <c r="F8" s="61">
        <v>200</v>
      </c>
      <c r="G8" s="61">
        <v>7.0000000000000007E-2</v>
      </c>
      <c r="H8" s="61">
        <v>0.02</v>
      </c>
      <c r="I8" s="62">
        <v>15</v>
      </c>
      <c r="J8" s="62">
        <v>60</v>
      </c>
      <c r="K8" s="63">
        <v>376</v>
      </c>
      <c r="L8" s="61">
        <v>2.44</v>
      </c>
    </row>
    <row r="9" spans="1:12" ht="14.5" x14ac:dyDescent="0.35">
      <c r="A9" s="23"/>
      <c r="B9" s="15"/>
      <c r="C9" s="11"/>
      <c r="D9" s="7" t="s">
        <v>23</v>
      </c>
      <c r="E9" s="60" t="s">
        <v>50</v>
      </c>
      <c r="F9" s="61">
        <v>60</v>
      </c>
      <c r="G9" s="61">
        <v>7.59</v>
      </c>
      <c r="H9" s="61">
        <v>10.87</v>
      </c>
      <c r="I9" s="62">
        <v>19.5</v>
      </c>
      <c r="J9" s="62">
        <v>205.53</v>
      </c>
      <c r="K9" s="63">
        <v>3</v>
      </c>
      <c r="L9" s="61">
        <v>38.020000000000003</v>
      </c>
    </row>
    <row r="10" spans="1:12" ht="14.5" x14ac:dyDescent="0.35">
      <c r="A10" s="23"/>
      <c r="B10" s="15"/>
      <c r="C10" s="11"/>
      <c r="D10" s="6"/>
      <c r="E10" s="39"/>
      <c r="F10" s="40"/>
      <c r="G10" s="40"/>
      <c r="H10" s="40"/>
      <c r="I10" s="40"/>
      <c r="J10" s="40"/>
      <c r="K10" s="41"/>
      <c r="L10" s="40"/>
    </row>
    <row r="11" spans="1:12" ht="14.5" x14ac:dyDescent="0.3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4.5" x14ac:dyDescent="0.3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660</v>
      </c>
      <c r="G13" s="19">
        <f t="shared" ref="G13:J13" si="0">SUM(G6:G12)</f>
        <v>16.21</v>
      </c>
      <c r="H13" s="19">
        <f t="shared" si="0"/>
        <v>14.739999999999998</v>
      </c>
      <c r="I13" s="19">
        <f t="shared" si="0"/>
        <v>115.33</v>
      </c>
      <c r="J13" s="19">
        <f t="shared" si="0"/>
        <v>657.93</v>
      </c>
      <c r="K13" s="25"/>
      <c r="L13" s="19">
        <f t="shared" ref="L13" si="1">SUM(L6:L12)</f>
        <v>107.18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4.5" x14ac:dyDescent="0.3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4.5" x14ac:dyDescent="0.3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4.5" x14ac:dyDescent="0.3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4.5" x14ac:dyDescent="0.3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4.5" x14ac:dyDescent="0.3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4.5" x14ac:dyDescent="0.3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4.5" x14ac:dyDescent="0.3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5" x14ac:dyDescent="0.3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5" x14ac:dyDescent="0.25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660</v>
      </c>
      <c r="G24" s="32">
        <f t="shared" ref="G24:J24" si="4">G13+G23</f>
        <v>16.21</v>
      </c>
      <c r="H24" s="32">
        <f t="shared" si="4"/>
        <v>14.739999999999998</v>
      </c>
      <c r="I24" s="32">
        <f t="shared" si="4"/>
        <v>115.33</v>
      </c>
      <c r="J24" s="32">
        <f t="shared" si="4"/>
        <v>657.93</v>
      </c>
      <c r="K24" s="32"/>
      <c r="L24" s="32">
        <f t="shared" ref="L24" si="5">L13+L23</f>
        <v>107.18</v>
      </c>
    </row>
    <row r="25" spans="1:12" ht="25" x14ac:dyDescent="0.35">
      <c r="A25" s="14">
        <v>1</v>
      </c>
      <c r="B25" s="15">
        <v>2</v>
      </c>
      <c r="C25" s="22" t="s">
        <v>20</v>
      </c>
      <c r="D25" s="50" t="s">
        <v>21</v>
      </c>
      <c r="E25" s="56" t="s">
        <v>57</v>
      </c>
      <c r="F25" s="57">
        <v>270</v>
      </c>
      <c r="G25" s="58">
        <v>13.48</v>
      </c>
      <c r="H25" s="58">
        <v>15.77</v>
      </c>
      <c r="I25" s="58">
        <v>32.97</v>
      </c>
      <c r="J25" s="58">
        <v>301.19</v>
      </c>
      <c r="K25" s="59" t="s">
        <v>58</v>
      </c>
      <c r="L25" s="58">
        <v>83.86</v>
      </c>
    </row>
    <row r="26" spans="1:12" ht="14.5" x14ac:dyDescent="0.35">
      <c r="A26" s="14"/>
      <c r="B26" s="15"/>
      <c r="C26" s="11"/>
      <c r="D26" s="7" t="s">
        <v>22</v>
      </c>
      <c r="E26" s="60" t="s">
        <v>51</v>
      </c>
      <c r="F26" s="61">
        <v>200</v>
      </c>
      <c r="G26" s="62">
        <v>3.31</v>
      </c>
      <c r="H26" s="62">
        <v>0.45</v>
      </c>
      <c r="I26" s="62">
        <v>16.07</v>
      </c>
      <c r="J26" s="62">
        <v>132</v>
      </c>
      <c r="K26" s="63">
        <v>249</v>
      </c>
      <c r="L26" s="62">
        <v>8.56</v>
      </c>
    </row>
    <row r="27" spans="1:12" ht="14.5" x14ac:dyDescent="0.35">
      <c r="A27" s="14"/>
      <c r="B27" s="15"/>
      <c r="C27" s="11"/>
      <c r="D27" s="7" t="s">
        <v>23</v>
      </c>
      <c r="E27" s="60" t="s">
        <v>43</v>
      </c>
      <c r="F27" s="61">
        <v>30</v>
      </c>
      <c r="G27" s="62">
        <v>2.37</v>
      </c>
      <c r="H27" s="62">
        <v>0.3</v>
      </c>
      <c r="I27" s="62">
        <v>14.49</v>
      </c>
      <c r="J27" s="62">
        <v>70.2</v>
      </c>
      <c r="K27" s="63" t="s">
        <v>42</v>
      </c>
      <c r="L27" s="62">
        <v>2.98</v>
      </c>
    </row>
    <row r="28" spans="1:12" ht="14.5" x14ac:dyDescent="0.35">
      <c r="A28" s="14"/>
      <c r="B28" s="15"/>
      <c r="C28" s="11"/>
      <c r="D28" s="48" t="s">
        <v>23</v>
      </c>
      <c r="E28" s="60" t="s">
        <v>44</v>
      </c>
      <c r="F28" s="61">
        <v>30</v>
      </c>
      <c r="G28" s="62">
        <v>2.52</v>
      </c>
      <c r="H28" s="62">
        <v>0.63</v>
      </c>
      <c r="I28" s="62">
        <v>16.2</v>
      </c>
      <c r="J28" s="62">
        <v>74.25</v>
      </c>
      <c r="K28" s="63" t="s">
        <v>42</v>
      </c>
      <c r="L28" s="62">
        <v>3.46</v>
      </c>
    </row>
    <row r="29" spans="1:12" ht="14.5" x14ac:dyDescent="0.35">
      <c r="A29" s="14"/>
      <c r="B29" s="15"/>
      <c r="C29" s="11"/>
      <c r="D29" s="7" t="s">
        <v>24</v>
      </c>
      <c r="E29" s="60" t="s">
        <v>68</v>
      </c>
      <c r="F29" s="61">
        <v>100</v>
      </c>
      <c r="G29" s="62">
        <v>1</v>
      </c>
      <c r="H29" s="62">
        <v>0</v>
      </c>
      <c r="I29" s="62">
        <v>20.2</v>
      </c>
      <c r="J29" s="62">
        <v>84.4</v>
      </c>
      <c r="K29" s="63" t="s">
        <v>42</v>
      </c>
      <c r="L29" s="62">
        <v>39</v>
      </c>
    </row>
    <row r="30" spans="1:12" ht="14.5" x14ac:dyDescent="0.35">
      <c r="A30" s="14"/>
      <c r="B30" s="15"/>
      <c r="C30" s="11"/>
      <c r="D30" s="6"/>
      <c r="E30" s="39"/>
      <c r="F30" s="40"/>
      <c r="G30" s="49"/>
      <c r="H30" s="49"/>
      <c r="I30" s="49"/>
      <c r="J30" s="49"/>
      <c r="K30" s="41"/>
      <c r="L30" s="49"/>
    </row>
    <row r="31" spans="1:12" ht="14.5" x14ac:dyDescent="0.35">
      <c r="A31" s="14"/>
      <c r="B31" s="15"/>
      <c r="C31" s="11"/>
      <c r="D31" s="6"/>
      <c r="E31" s="39"/>
      <c r="F31" s="40"/>
      <c r="G31" s="40"/>
      <c r="H31" s="40"/>
      <c r="I31" s="40"/>
      <c r="J31" s="49"/>
      <c r="K31" s="41"/>
      <c r="L31" s="49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630</v>
      </c>
      <c r="G32" s="19">
        <f t="shared" ref="G32" si="6">SUM(G25:G31)</f>
        <v>22.68</v>
      </c>
      <c r="H32" s="19">
        <f t="shared" ref="H32" si="7">SUM(H25:H31)</f>
        <v>17.149999999999999</v>
      </c>
      <c r="I32" s="19">
        <f t="shared" ref="I32" si="8">SUM(I25:I31)</f>
        <v>99.93</v>
      </c>
      <c r="J32" s="19">
        <f t="shared" ref="J32:L32" si="9">SUM(J25:J31)</f>
        <v>662.04</v>
      </c>
      <c r="K32" s="25"/>
      <c r="L32" s="19">
        <f t="shared" si="9"/>
        <v>137.86000000000001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4.5" x14ac:dyDescent="0.3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4.5" x14ac:dyDescent="0.3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4.5" x14ac:dyDescent="0.3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4.5" x14ac:dyDescent="0.3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4.5" x14ac:dyDescent="0.3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4.5" x14ac:dyDescent="0.3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4.5" x14ac:dyDescent="0.3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4.5" x14ac:dyDescent="0.3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630</v>
      </c>
      <c r="G43" s="32">
        <f t="shared" ref="G43" si="14">G32+G42</f>
        <v>22.68</v>
      </c>
      <c r="H43" s="32">
        <f t="shared" ref="H43" si="15">H32+H42</f>
        <v>17.149999999999999</v>
      </c>
      <c r="I43" s="32">
        <f t="shared" ref="I43" si="16">I32+I42</f>
        <v>99.93</v>
      </c>
      <c r="J43" s="32">
        <f t="shared" ref="J43:L43" si="17">J32+J42</f>
        <v>662.04</v>
      </c>
      <c r="K43" s="32"/>
      <c r="L43" s="32">
        <f t="shared" si="17"/>
        <v>137.86000000000001</v>
      </c>
    </row>
    <row r="44" spans="1:12" ht="37.5" x14ac:dyDescent="0.35">
      <c r="A44" s="20">
        <v>1</v>
      </c>
      <c r="B44" s="21">
        <v>3</v>
      </c>
      <c r="C44" s="22" t="s">
        <v>20</v>
      </c>
      <c r="D44" s="53" t="s">
        <v>21</v>
      </c>
      <c r="E44" s="56" t="s">
        <v>59</v>
      </c>
      <c r="F44" s="57">
        <v>270</v>
      </c>
      <c r="G44" s="58">
        <v>23.75</v>
      </c>
      <c r="H44" s="58">
        <v>24.6</v>
      </c>
      <c r="I44" s="58">
        <v>50.64</v>
      </c>
      <c r="J44" s="58">
        <v>519.19000000000005</v>
      </c>
      <c r="K44" s="59" t="s">
        <v>65</v>
      </c>
      <c r="L44" s="57">
        <v>60.05</v>
      </c>
    </row>
    <row r="45" spans="1:12" ht="14.5" x14ac:dyDescent="0.35">
      <c r="A45" s="23"/>
      <c r="B45" s="15"/>
      <c r="C45" s="11"/>
      <c r="D45" s="54" t="s">
        <v>26</v>
      </c>
      <c r="E45" s="60" t="s">
        <v>60</v>
      </c>
      <c r="F45" s="61">
        <v>80</v>
      </c>
      <c r="G45" s="62">
        <v>0.55000000000000004</v>
      </c>
      <c r="H45" s="62">
        <v>0.05</v>
      </c>
      <c r="I45" s="62">
        <v>0.95</v>
      </c>
      <c r="J45" s="62">
        <v>6</v>
      </c>
      <c r="K45" s="63" t="s">
        <v>55</v>
      </c>
      <c r="L45" s="61">
        <v>29.33</v>
      </c>
    </row>
    <row r="46" spans="1:12" ht="14.5" x14ac:dyDescent="0.35">
      <c r="A46" s="23"/>
      <c r="B46" s="15"/>
      <c r="C46" s="11"/>
      <c r="D46" s="55" t="s">
        <v>22</v>
      </c>
      <c r="E46" s="60" t="s">
        <v>53</v>
      </c>
      <c r="F46" s="61">
        <v>200</v>
      </c>
      <c r="G46" s="62">
        <v>0.52</v>
      </c>
      <c r="H46" s="62">
        <v>0.18</v>
      </c>
      <c r="I46" s="62">
        <v>28.86</v>
      </c>
      <c r="J46" s="62">
        <v>122.6</v>
      </c>
      <c r="K46" s="63">
        <v>342</v>
      </c>
      <c r="L46" s="61">
        <v>18.34</v>
      </c>
    </row>
    <row r="47" spans="1:12" ht="14.5" x14ac:dyDescent="0.35">
      <c r="A47" s="23"/>
      <c r="B47" s="15"/>
      <c r="C47" s="11"/>
      <c r="D47" s="55" t="s">
        <v>23</v>
      </c>
      <c r="E47" s="60" t="s">
        <v>43</v>
      </c>
      <c r="F47" s="61">
        <v>30</v>
      </c>
      <c r="G47" s="62">
        <v>2.37</v>
      </c>
      <c r="H47" s="62">
        <v>0.3</v>
      </c>
      <c r="I47" s="62">
        <v>14.49</v>
      </c>
      <c r="J47" s="62">
        <v>70.2</v>
      </c>
      <c r="K47" s="63" t="s">
        <v>42</v>
      </c>
      <c r="L47" s="61">
        <v>2.98</v>
      </c>
    </row>
    <row r="48" spans="1:12" ht="14.5" x14ac:dyDescent="0.35">
      <c r="A48" s="23"/>
      <c r="B48" s="15"/>
      <c r="C48" s="11"/>
      <c r="D48" s="54" t="s">
        <v>23</v>
      </c>
      <c r="E48" s="60" t="s">
        <v>44</v>
      </c>
      <c r="F48" s="61">
        <v>30</v>
      </c>
      <c r="G48" s="62">
        <v>2.52</v>
      </c>
      <c r="H48" s="62">
        <v>0.63</v>
      </c>
      <c r="I48" s="62">
        <v>16.2</v>
      </c>
      <c r="J48" s="62">
        <v>74.25</v>
      </c>
      <c r="K48" s="63" t="s">
        <v>42</v>
      </c>
      <c r="L48" s="61">
        <v>3.46</v>
      </c>
    </row>
    <row r="49" spans="1:12" ht="14.5" x14ac:dyDescent="0.3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4.5" x14ac:dyDescent="0.3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610</v>
      </c>
      <c r="G51" s="19">
        <f t="shared" ref="G51" si="18">SUM(G44:G50)</f>
        <v>29.71</v>
      </c>
      <c r="H51" s="19">
        <f t="shared" ref="H51" si="19">SUM(H44:H50)</f>
        <v>25.76</v>
      </c>
      <c r="I51" s="19">
        <f t="shared" ref="I51" si="20">SUM(I44:I50)</f>
        <v>111.14</v>
      </c>
      <c r="J51" s="19">
        <f t="shared" ref="J51:L51" si="21">SUM(J44:J50)</f>
        <v>792.24000000000012</v>
      </c>
      <c r="K51" s="25"/>
      <c r="L51" s="19">
        <f t="shared" si="21"/>
        <v>114.16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4.5" x14ac:dyDescent="0.3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4.5" x14ac:dyDescent="0.3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4.5" x14ac:dyDescent="0.3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4.5" x14ac:dyDescent="0.3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4.5" x14ac:dyDescent="0.3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4.5" x14ac:dyDescent="0.3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4.5" x14ac:dyDescent="0.3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4.5" x14ac:dyDescent="0.3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f>F51+F61</f>
        <v>610</v>
      </c>
      <c r="G62" s="32">
        <f t="shared" ref="G62" si="26">G51+G61</f>
        <v>29.71</v>
      </c>
      <c r="H62" s="32">
        <f t="shared" ref="H62" si="27">H51+H61</f>
        <v>25.76</v>
      </c>
      <c r="I62" s="32">
        <f t="shared" ref="I62" si="28">I51+I61</f>
        <v>111.14</v>
      </c>
      <c r="J62" s="32">
        <f t="shared" ref="J62:L62" si="29">J51+J61</f>
        <v>792.24000000000012</v>
      </c>
      <c r="K62" s="32"/>
      <c r="L62" s="32">
        <f t="shared" si="29"/>
        <v>114.16</v>
      </c>
    </row>
    <row r="63" spans="1:12" ht="37.5" x14ac:dyDescent="0.35">
      <c r="A63" s="20">
        <v>1</v>
      </c>
      <c r="B63" s="21">
        <v>4</v>
      </c>
      <c r="C63" s="22" t="s">
        <v>20</v>
      </c>
      <c r="D63" s="50" t="s">
        <v>21</v>
      </c>
      <c r="E63" s="56" t="s">
        <v>54</v>
      </c>
      <c r="F63" s="57">
        <v>290</v>
      </c>
      <c r="G63" s="58">
        <v>12.81</v>
      </c>
      <c r="H63" s="58">
        <v>9.75</v>
      </c>
      <c r="I63" s="58">
        <v>24.24</v>
      </c>
      <c r="J63" s="58">
        <v>242.25</v>
      </c>
      <c r="K63" s="59">
        <v>229.31200000000001</v>
      </c>
      <c r="L63" s="58">
        <v>67</v>
      </c>
    </row>
    <row r="64" spans="1:12" ht="14.5" x14ac:dyDescent="0.35">
      <c r="A64" s="23"/>
      <c r="B64" s="15"/>
      <c r="C64" s="11"/>
      <c r="D64" s="51"/>
      <c r="E64" s="60" t="s">
        <v>56</v>
      </c>
      <c r="F64" s="61">
        <v>200</v>
      </c>
      <c r="G64" s="62">
        <v>1</v>
      </c>
      <c r="H64" s="62">
        <v>0</v>
      </c>
      <c r="I64" s="62">
        <v>20.2</v>
      </c>
      <c r="J64" s="62">
        <v>84.4</v>
      </c>
      <c r="K64" s="63">
        <v>389</v>
      </c>
      <c r="L64" s="62">
        <v>39</v>
      </c>
    </row>
    <row r="65" spans="1:12" ht="14.5" x14ac:dyDescent="0.35">
      <c r="A65" s="23"/>
      <c r="B65" s="15"/>
      <c r="C65" s="11"/>
      <c r="D65" s="64" t="s">
        <v>22</v>
      </c>
      <c r="E65" s="60"/>
      <c r="F65" s="61"/>
      <c r="G65" s="62"/>
      <c r="H65" s="62"/>
      <c r="I65" s="62"/>
      <c r="J65" s="62"/>
      <c r="K65" s="63"/>
      <c r="L65" s="62"/>
    </row>
    <row r="66" spans="1:12" ht="14.5" x14ac:dyDescent="0.35">
      <c r="A66" s="23"/>
      <c r="B66" s="15"/>
      <c r="C66" s="11"/>
      <c r="D66" s="52" t="s">
        <v>23</v>
      </c>
      <c r="E66" s="60" t="s">
        <v>43</v>
      </c>
      <c r="F66" s="61">
        <v>30</v>
      </c>
      <c r="G66" s="62">
        <v>2.37</v>
      </c>
      <c r="H66" s="62">
        <v>0.3</v>
      </c>
      <c r="I66" s="62">
        <v>14.49</v>
      </c>
      <c r="J66" s="62">
        <v>70.2</v>
      </c>
      <c r="K66" s="63" t="s">
        <v>42</v>
      </c>
      <c r="L66" s="62">
        <v>2.98</v>
      </c>
    </row>
    <row r="67" spans="1:12" ht="14.5" x14ac:dyDescent="0.35">
      <c r="A67" s="23"/>
      <c r="B67" s="15"/>
      <c r="C67" s="11"/>
      <c r="D67" s="51" t="s">
        <v>23</v>
      </c>
      <c r="E67" s="60" t="s">
        <v>43</v>
      </c>
      <c r="F67" s="61">
        <v>30</v>
      </c>
      <c r="G67" s="62">
        <v>2.37</v>
      </c>
      <c r="H67" s="62">
        <v>0.3</v>
      </c>
      <c r="I67" s="62">
        <v>14.49</v>
      </c>
      <c r="J67" s="62">
        <v>70.2</v>
      </c>
      <c r="K67" s="63" t="s">
        <v>42</v>
      </c>
      <c r="L67" s="62">
        <v>3.46</v>
      </c>
    </row>
    <row r="68" spans="1:12" ht="14.5" x14ac:dyDescent="0.35">
      <c r="A68" s="23"/>
      <c r="B68" s="15"/>
      <c r="C68" s="11"/>
      <c r="D68" s="52" t="s">
        <v>24</v>
      </c>
      <c r="E68" s="60" t="s">
        <v>41</v>
      </c>
      <c r="F68" s="61">
        <v>130</v>
      </c>
      <c r="G68" s="62">
        <v>1</v>
      </c>
      <c r="H68" s="62">
        <v>0</v>
      </c>
      <c r="I68" s="62">
        <v>20.2</v>
      </c>
      <c r="J68" s="62">
        <v>84.4</v>
      </c>
      <c r="K68" s="63" t="s">
        <v>42</v>
      </c>
      <c r="L68" s="62">
        <v>19.5</v>
      </c>
    </row>
    <row r="69" spans="1:12" ht="14.5" x14ac:dyDescent="0.35">
      <c r="A69" s="23"/>
      <c r="B69" s="15"/>
      <c r="C69" s="11"/>
      <c r="D69" s="65"/>
      <c r="E69" s="60"/>
      <c r="F69" s="61"/>
      <c r="G69" s="62"/>
      <c r="H69" s="62"/>
      <c r="I69" s="62"/>
      <c r="J69" s="62"/>
      <c r="K69" s="63"/>
      <c r="L69" s="62"/>
    </row>
    <row r="70" spans="1:12" ht="14.5" x14ac:dyDescent="0.35">
      <c r="A70" s="24"/>
      <c r="B70" s="17"/>
      <c r="C70" s="8"/>
      <c r="D70" s="66" t="s">
        <v>33</v>
      </c>
      <c r="E70" s="67"/>
      <c r="F70" s="68">
        <f>SUM(F63:F69)</f>
        <v>680</v>
      </c>
      <c r="G70" s="68">
        <f t="shared" ref="G70" si="30">SUM(G63:G69)</f>
        <v>19.55</v>
      </c>
      <c r="H70" s="68">
        <f t="shared" ref="H70" si="31">SUM(H63:H69)</f>
        <v>10.350000000000001</v>
      </c>
      <c r="I70" s="68">
        <f t="shared" ref="I70" si="32">SUM(I63:I69)</f>
        <v>93.62</v>
      </c>
      <c r="J70" s="68">
        <f t="shared" ref="J70:L70" si="33">SUM(J63:J69)</f>
        <v>551.44999999999993</v>
      </c>
      <c r="K70" s="69"/>
      <c r="L70" s="68">
        <f t="shared" si="33"/>
        <v>131.94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4.5" x14ac:dyDescent="0.3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4.5" x14ac:dyDescent="0.3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4.5" x14ac:dyDescent="0.3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4.5" x14ac:dyDescent="0.3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4.5" x14ac:dyDescent="0.3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4.5" x14ac:dyDescent="0.3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4.5" x14ac:dyDescent="0.3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4.5" x14ac:dyDescent="0.3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71" t="s">
        <v>4</v>
      </c>
      <c r="D81" s="72"/>
      <c r="E81" s="31"/>
      <c r="F81" s="32">
        <f>F70+F80</f>
        <v>680</v>
      </c>
      <c r="G81" s="32">
        <f t="shared" ref="G81" si="38">G70+G80</f>
        <v>19.55</v>
      </c>
      <c r="H81" s="32">
        <f t="shared" ref="H81" si="39">H70+H80</f>
        <v>10.350000000000001</v>
      </c>
      <c r="I81" s="32">
        <f t="shared" ref="I81" si="40">I70+I80</f>
        <v>93.62</v>
      </c>
      <c r="J81" s="32">
        <f t="shared" ref="J81:L81" si="41">J70+J80</f>
        <v>551.44999999999993</v>
      </c>
      <c r="K81" s="32"/>
      <c r="L81" s="32">
        <f t="shared" si="41"/>
        <v>131.94</v>
      </c>
    </row>
    <row r="82" spans="1:12" ht="14.5" x14ac:dyDescent="0.35">
      <c r="A82" s="20">
        <v>1</v>
      </c>
      <c r="B82" s="21">
        <v>5</v>
      </c>
      <c r="C82" s="22" t="s">
        <v>20</v>
      </c>
      <c r="D82" s="50" t="s">
        <v>21</v>
      </c>
      <c r="E82" s="56" t="s">
        <v>45</v>
      </c>
      <c r="F82" s="57">
        <v>240</v>
      </c>
      <c r="G82" s="58">
        <v>22.26</v>
      </c>
      <c r="H82" s="58">
        <v>14.88</v>
      </c>
      <c r="I82" s="58">
        <v>43.74</v>
      </c>
      <c r="J82" s="58">
        <v>379.2</v>
      </c>
      <c r="K82" s="59">
        <v>291</v>
      </c>
      <c r="L82" s="57">
        <v>65.64</v>
      </c>
    </row>
    <row r="83" spans="1:12" ht="14.5" x14ac:dyDescent="0.35">
      <c r="A83" s="23"/>
      <c r="B83" s="15"/>
      <c r="C83" s="11"/>
      <c r="D83" s="51" t="s">
        <v>26</v>
      </c>
      <c r="E83" s="60" t="s">
        <v>67</v>
      </c>
      <c r="F83" s="61">
        <v>80</v>
      </c>
      <c r="G83" s="62">
        <v>0.55000000000000004</v>
      </c>
      <c r="H83" s="62">
        <v>0.05</v>
      </c>
      <c r="I83" s="62">
        <v>0.95</v>
      </c>
      <c r="J83" s="62">
        <v>6</v>
      </c>
      <c r="K83" s="63" t="s">
        <v>55</v>
      </c>
      <c r="L83" s="61">
        <v>30.08</v>
      </c>
    </row>
    <row r="84" spans="1:12" ht="14.5" x14ac:dyDescent="0.35">
      <c r="A84" s="23"/>
      <c r="B84" s="15"/>
      <c r="C84" s="11"/>
      <c r="D84" s="52" t="s">
        <v>22</v>
      </c>
      <c r="E84" s="60" t="s">
        <v>53</v>
      </c>
      <c r="F84" s="61">
        <v>200</v>
      </c>
      <c r="G84" s="62">
        <v>3.31</v>
      </c>
      <c r="H84" s="62">
        <v>0.15</v>
      </c>
      <c r="I84" s="62">
        <v>16.07</v>
      </c>
      <c r="J84" s="62">
        <v>132</v>
      </c>
      <c r="K84" s="63">
        <v>342</v>
      </c>
      <c r="L84" s="61">
        <v>18.34</v>
      </c>
    </row>
    <row r="85" spans="1:12" ht="14.5" x14ac:dyDescent="0.35">
      <c r="A85" s="23"/>
      <c r="B85" s="15"/>
      <c r="C85" s="11"/>
      <c r="D85" s="52" t="s">
        <v>23</v>
      </c>
      <c r="E85" s="60" t="s">
        <v>43</v>
      </c>
      <c r="F85" s="61">
        <v>30</v>
      </c>
      <c r="G85" s="62">
        <v>2.37</v>
      </c>
      <c r="H85" s="62">
        <v>0.3</v>
      </c>
      <c r="I85" s="62">
        <v>14.49</v>
      </c>
      <c r="J85" s="62">
        <v>70.2</v>
      </c>
      <c r="K85" s="63" t="s">
        <v>42</v>
      </c>
      <c r="L85" s="61">
        <v>2.98</v>
      </c>
    </row>
    <row r="86" spans="1:12" ht="14.5" x14ac:dyDescent="0.35">
      <c r="A86" s="23"/>
      <c r="B86" s="15"/>
      <c r="C86" s="11"/>
      <c r="D86" s="51" t="s">
        <v>23</v>
      </c>
      <c r="E86" s="60" t="s">
        <v>44</v>
      </c>
      <c r="F86" s="61">
        <v>30</v>
      </c>
      <c r="G86" s="62">
        <v>2.52</v>
      </c>
      <c r="H86" s="62">
        <v>0.63</v>
      </c>
      <c r="I86" s="62">
        <v>16.2</v>
      </c>
      <c r="J86" s="62">
        <v>74.25</v>
      </c>
      <c r="K86" s="63" t="s">
        <v>42</v>
      </c>
      <c r="L86" s="61">
        <v>3.46</v>
      </c>
    </row>
    <row r="87" spans="1:12" ht="14.5" x14ac:dyDescent="0.35">
      <c r="A87" s="23"/>
      <c r="B87" s="15"/>
      <c r="C87" s="11"/>
      <c r="D87" s="65"/>
      <c r="E87" s="60"/>
      <c r="F87" s="61"/>
      <c r="G87" s="62"/>
      <c r="H87" s="62"/>
      <c r="I87" s="62"/>
      <c r="J87" s="62"/>
      <c r="K87" s="63"/>
      <c r="L87" s="61"/>
    </row>
    <row r="88" spans="1:12" ht="14.5" x14ac:dyDescent="0.35">
      <c r="A88" s="23"/>
      <c r="B88" s="15"/>
      <c r="C88" s="11"/>
      <c r="D88" s="65"/>
      <c r="E88" s="60"/>
      <c r="F88" s="61"/>
      <c r="G88" s="62"/>
      <c r="H88" s="62"/>
      <c r="I88" s="62"/>
      <c r="J88" s="62"/>
      <c r="K88" s="63"/>
      <c r="L88" s="61"/>
    </row>
    <row r="89" spans="1:12" ht="14.5" x14ac:dyDescent="0.35">
      <c r="A89" s="24"/>
      <c r="B89" s="17"/>
      <c r="C89" s="8"/>
      <c r="D89" s="66" t="s">
        <v>33</v>
      </c>
      <c r="E89" s="67"/>
      <c r="F89" s="68">
        <f>SUM(F82:F88)</f>
        <v>580</v>
      </c>
      <c r="G89" s="68">
        <f t="shared" ref="G89" si="42">SUM(G82:G88)</f>
        <v>31.01</v>
      </c>
      <c r="H89" s="68">
        <f t="shared" ref="H89" si="43">SUM(H82:H88)</f>
        <v>16.010000000000002</v>
      </c>
      <c r="I89" s="68">
        <f t="shared" ref="I89" si="44">SUM(I82:I88)</f>
        <v>91.45</v>
      </c>
      <c r="J89" s="68">
        <f t="shared" ref="J89:L89" si="45">SUM(J82:J88)</f>
        <v>661.65000000000009</v>
      </c>
      <c r="K89" s="69"/>
      <c r="L89" s="70">
        <f t="shared" si="45"/>
        <v>120.5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4.5" x14ac:dyDescent="0.3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4.5" x14ac:dyDescent="0.3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4.5" x14ac:dyDescent="0.3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4.5" x14ac:dyDescent="0.3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4.5" x14ac:dyDescent="0.3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4.5" x14ac:dyDescent="0.3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4.5" x14ac:dyDescent="0.3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4.5" x14ac:dyDescent="0.3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71" t="s">
        <v>4</v>
      </c>
      <c r="D100" s="72"/>
      <c r="E100" s="31"/>
      <c r="F100" s="32">
        <f>F89+F99</f>
        <v>580</v>
      </c>
      <c r="G100" s="32">
        <f t="shared" ref="G100" si="50">G89+G99</f>
        <v>31.01</v>
      </c>
      <c r="H100" s="32">
        <f t="shared" ref="H100" si="51">H89+H99</f>
        <v>16.010000000000002</v>
      </c>
      <c r="I100" s="32">
        <f t="shared" ref="I100" si="52">I89+I99</f>
        <v>91.45</v>
      </c>
      <c r="J100" s="32">
        <f t="shared" ref="J100:L100" si="53">J89+J99</f>
        <v>661.65000000000009</v>
      </c>
      <c r="K100" s="32"/>
      <c r="L100" s="32">
        <f t="shared" si="53"/>
        <v>120.5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0" t="s">
        <v>21</v>
      </c>
      <c r="E101" s="56" t="s">
        <v>61</v>
      </c>
      <c r="F101" s="57">
        <v>180</v>
      </c>
      <c r="G101" s="58">
        <v>17.04</v>
      </c>
      <c r="H101" s="58">
        <v>20.04</v>
      </c>
      <c r="I101" s="58">
        <v>42.99</v>
      </c>
      <c r="J101" s="58">
        <v>421.34</v>
      </c>
      <c r="K101" s="59">
        <v>204</v>
      </c>
      <c r="L101" s="57">
        <v>45.23</v>
      </c>
    </row>
    <row r="102" spans="1:12" ht="14.5" x14ac:dyDescent="0.35">
      <c r="A102" s="23"/>
      <c r="B102" s="15"/>
      <c r="C102" s="11"/>
      <c r="D102" s="51"/>
      <c r="E102" s="60" t="s">
        <v>56</v>
      </c>
      <c r="F102" s="61">
        <v>200</v>
      </c>
      <c r="G102" s="62">
        <v>1</v>
      </c>
      <c r="H102" s="62">
        <v>0</v>
      </c>
      <c r="I102" s="62">
        <v>20.2</v>
      </c>
      <c r="J102" s="62">
        <v>84.4</v>
      </c>
      <c r="K102" s="63">
        <v>389</v>
      </c>
      <c r="L102" s="62">
        <v>39</v>
      </c>
    </row>
    <row r="103" spans="1:12" ht="14.5" x14ac:dyDescent="0.35">
      <c r="A103" s="23"/>
      <c r="B103" s="15"/>
      <c r="C103" s="11"/>
      <c r="D103" s="52" t="s">
        <v>22</v>
      </c>
      <c r="E103" s="60" t="s">
        <v>52</v>
      </c>
      <c r="F103" s="61">
        <v>200</v>
      </c>
      <c r="G103" s="62">
        <v>5.09</v>
      </c>
      <c r="H103" s="62">
        <v>4.43</v>
      </c>
      <c r="I103" s="62">
        <v>21.98</v>
      </c>
      <c r="J103" s="62">
        <v>148.25</v>
      </c>
      <c r="K103" s="63">
        <v>382</v>
      </c>
      <c r="L103" s="61">
        <v>20.48</v>
      </c>
    </row>
    <row r="104" spans="1:12" ht="14.5" x14ac:dyDescent="0.35">
      <c r="A104" s="23"/>
      <c r="B104" s="15"/>
      <c r="C104" s="11"/>
      <c r="D104" s="52" t="s">
        <v>23</v>
      </c>
      <c r="E104" s="60" t="s">
        <v>62</v>
      </c>
      <c r="F104" s="61">
        <v>45</v>
      </c>
      <c r="G104" s="62">
        <v>2.36</v>
      </c>
      <c r="H104" s="62">
        <v>7.49</v>
      </c>
      <c r="I104" s="62">
        <v>14.89</v>
      </c>
      <c r="J104" s="62">
        <v>136</v>
      </c>
      <c r="K104" s="63">
        <v>1</v>
      </c>
      <c r="L104" s="61">
        <v>20.98</v>
      </c>
    </row>
    <row r="105" spans="1:12" ht="14.5" x14ac:dyDescent="0.35">
      <c r="A105" s="23"/>
      <c r="B105" s="15"/>
      <c r="C105" s="11"/>
      <c r="D105" s="65"/>
      <c r="E105" s="60"/>
      <c r="F105" s="61"/>
      <c r="G105" s="62"/>
      <c r="H105" s="62"/>
      <c r="I105" s="62"/>
      <c r="J105" s="61"/>
      <c r="K105" s="63"/>
      <c r="L105" s="61"/>
    </row>
    <row r="106" spans="1:12" ht="14.5" x14ac:dyDescent="0.3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4.5" x14ac:dyDescent="0.3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625</v>
      </c>
      <c r="G108" s="19">
        <f t="shared" ref="G108:J108" si="54">SUM(G101:G107)</f>
        <v>25.49</v>
      </c>
      <c r="H108" s="19">
        <f t="shared" si="54"/>
        <v>31.96</v>
      </c>
      <c r="I108" s="19">
        <f t="shared" si="54"/>
        <v>100.06</v>
      </c>
      <c r="J108" s="19">
        <f t="shared" si="54"/>
        <v>789.99</v>
      </c>
      <c r="K108" s="25"/>
      <c r="L108" s="19">
        <f t="shared" ref="L108" si="55">SUM(L101:L107)</f>
        <v>125.69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5" x14ac:dyDescent="0.3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5" x14ac:dyDescent="0.3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5" x14ac:dyDescent="0.3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5" x14ac:dyDescent="0.3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5" x14ac:dyDescent="0.3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5" x14ac:dyDescent="0.3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5" x14ac:dyDescent="0.3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4.5" x14ac:dyDescent="0.3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5" x14ac:dyDescent="0.25">
      <c r="A119" s="29">
        <f>A101</f>
        <v>2</v>
      </c>
      <c r="B119" s="30">
        <f>B101</f>
        <v>1</v>
      </c>
      <c r="C119" s="71" t="s">
        <v>4</v>
      </c>
      <c r="D119" s="72"/>
      <c r="E119" s="31"/>
      <c r="F119" s="32">
        <f>F108+F118</f>
        <v>625</v>
      </c>
      <c r="G119" s="32">
        <f t="shared" ref="G119" si="58">G108+G118</f>
        <v>25.49</v>
      </c>
      <c r="H119" s="32">
        <f t="shared" ref="H119" si="59">H108+H118</f>
        <v>31.96</v>
      </c>
      <c r="I119" s="32">
        <f t="shared" ref="I119" si="60">I108+I118</f>
        <v>100.06</v>
      </c>
      <c r="J119" s="32">
        <f t="shared" ref="J119:L119" si="61">J108+J118</f>
        <v>789.99</v>
      </c>
      <c r="K119" s="32"/>
      <c r="L119" s="32">
        <f t="shared" si="61"/>
        <v>125.69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0" t="s">
        <v>21</v>
      </c>
      <c r="E120" s="56" t="s">
        <v>63</v>
      </c>
      <c r="F120" s="57">
        <v>250</v>
      </c>
      <c r="G120" s="58">
        <v>15.22</v>
      </c>
      <c r="H120" s="58">
        <v>33.18</v>
      </c>
      <c r="I120" s="58">
        <v>23.42</v>
      </c>
      <c r="J120" s="58">
        <v>454.5</v>
      </c>
      <c r="K120" s="59">
        <v>260.30200000000002</v>
      </c>
      <c r="L120" s="57">
        <v>74.81</v>
      </c>
    </row>
    <row r="121" spans="1:12" ht="14.5" x14ac:dyDescent="0.35">
      <c r="A121" s="14"/>
      <c r="B121" s="15"/>
      <c r="C121" s="11"/>
      <c r="D121" s="52" t="s">
        <v>22</v>
      </c>
      <c r="E121" s="60" t="s">
        <v>53</v>
      </c>
      <c r="F121" s="61">
        <v>200</v>
      </c>
      <c r="G121" s="62">
        <v>0.52</v>
      </c>
      <c r="H121" s="62">
        <v>0.18</v>
      </c>
      <c r="I121" s="62">
        <v>28.86</v>
      </c>
      <c r="J121" s="62">
        <v>122.6</v>
      </c>
      <c r="K121" s="63">
        <v>342</v>
      </c>
      <c r="L121" s="61">
        <v>18.34</v>
      </c>
    </row>
    <row r="122" spans="1:12" ht="14.5" x14ac:dyDescent="0.35">
      <c r="A122" s="14"/>
      <c r="B122" s="15"/>
      <c r="C122" s="11"/>
      <c r="D122" s="52" t="s">
        <v>23</v>
      </c>
      <c r="E122" s="60" t="s">
        <v>43</v>
      </c>
      <c r="F122" s="61">
        <v>30</v>
      </c>
      <c r="G122" s="62">
        <v>2.37</v>
      </c>
      <c r="H122" s="62">
        <v>0.3</v>
      </c>
      <c r="I122" s="62">
        <v>14.49</v>
      </c>
      <c r="J122" s="62">
        <v>70.2</v>
      </c>
      <c r="K122" s="63" t="s">
        <v>42</v>
      </c>
      <c r="L122" s="61">
        <v>2.98</v>
      </c>
    </row>
    <row r="123" spans="1:12" ht="14.5" x14ac:dyDescent="0.35">
      <c r="A123" s="14"/>
      <c r="B123" s="15"/>
      <c r="C123" s="11"/>
      <c r="D123" s="51" t="s">
        <v>23</v>
      </c>
      <c r="E123" s="60" t="s">
        <v>44</v>
      </c>
      <c r="F123" s="61">
        <v>30</v>
      </c>
      <c r="G123" s="62">
        <v>2.52</v>
      </c>
      <c r="H123" s="62">
        <v>0.63</v>
      </c>
      <c r="I123" s="62">
        <v>16.2</v>
      </c>
      <c r="J123" s="62">
        <v>74.25</v>
      </c>
      <c r="K123" s="63" t="s">
        <v>42</v>
      </c>
      <c r="L123" s="61">
        <v>3.46</v>
      </c>
    </row>
    <row r="124" spans="1:12" ht="14.5" x14ac:dyDescent="0.35">
      <c r="A124" s="14"/>
      <c r="B124" s="15"/>
      <c r="C124" s="11"/>
      <c r="D124" s="52" t="s">
        <v>24</v>
      </c>
      <c r="E124" s="60" t="s">
        <v>41</v>
      </c>
      <c r="F124" s="61">
        <v>130</v>
      </c>
      <c r="G124" s="62">
        <v>1</v>
      </c>
      <c r="H124" s="62">
        <v>0</v>
      </c>
      <c r="I124" s="62">
        <v>20.2</v>
      </c>
      <c r="J124" s="62">
        <v>84.4</v>
      </c>
      <c r="K124" s="63" t="s">
        <v>42</v>
      </c>
      <c r="L124" s="62">
        <v>19.5</v>
      </c>
    </row>
    <row r="125" spans="1:12" ht="14.5" x14ac:dyDescent="0.35">
      <c r="A125" s="14"/>
      <c r="B125" s="15"/>
      <c r="C125" s="11"/>
      <c r="D125" s="65"/>
      <c r="E125" s="60"/>
      <c r="F125" s="61"/>
      <c r="G125" s="61"/>
      <c r="H125" s="61"/>
      <c r="I125" s="61"/>
      <c r="J125" s="61"/>
      <c r="K125" s="63"/>
      <c r="L125" s="61"/>
    </row>
    <row r="126" spans="1:12" ht="14.5" x14ac:dyDescent="0.35">
      <c r="A126" s="14"/>
      <c r="B126" s="15"/>
      <c r="C126" s="11"/>
      <c r="D126" s="65"/>
      <c r="E126" s="60"/>
      <c r="F126" s="61"/>
      <c r="G126" s="61"/>
      <c r="H126" s="61"/>
      <c r="I126" s="61"/>
      <c r="J126" s="61"/>
      <c r="K126" s="63"/>
      <c r="L126" s="61"/>
    </row>
    <row r="127" spans="1:12" ht="14.5" x14ac:dyDescent="0.35">
      <c r="A127" s="16"/>
      <c r="B127" s="17"/>
      <c r="C127" s="8"/>
      <c r="D127" s="66" t="s">
        <v>33</v>
      </c>
      <c r="E127" s="67"/>
      <c r="F127" s="68">
        <f>SUM(F120:F126)</f>
        <v>640</v>
      </c>
      <c r="G127" s="68">
        <f t="shared" ref="G127:J127" si="62">SUM(G120:G126)</f>
        <v>21.63</v>
      </c>
      <c r="H127" s="68">
        <f t="shared" si="62"/>
        <v>34.29</v>
      </c>
      <c r="I127" s="68">
        <f t="shared" si="62"/>
        <v>103.17</v>
      </c>
      <c r="J127" s="68">
        <f t="shared" si="62"/>
        <v>805.95</v>
      </c>
      <c r="K127" s="69"/>
      <c r="L127" s="68">
        <f t="shared" ref="L127" si="63">SUM(L120:L126)</f>
        <v>119.09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5" x14ac:dyDescent="0.3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5" x14ac:dyDescent="0.3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5" x14ac:dyDescent="0.3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5" x14ac:dyDescent="0.3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5" x14ac:dyDescent="0.3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5" x14ac:dyDescent="0.3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5" x14ac:dyDescent="0.3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4.5" x14ac:dyDescent="0.3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5" x14ac:dyDescent="0.25">
      <c r="A138" s="33">
        <f>A120</f>
        <v>2</v>
      </c>
      <c r="B138" s="33">
        <f>B120</f>
        <v>2</v>
      </c>
      <c r="C138" s="71" t="s">
        <v>4</v>
      </c>
      <c r="D138" s="72"/>
      <c r="E138" s="31"/>
      <c r="F138" s="32">
        <f>F127+F137</f>
        <v>640</v>
      </c>
      <c r="G138" s="32">
        <f t="shared" ref="G138" si="66">G127+G137</f>
        <v>21.63</v>
      </c>
      <c r="H138" s="32">
        <f t="shared" ref="H138" si="67">H127+H137</f>
        <v>34.29</v>
      </c>
      <c r="I138" s="32">
        <f t="shared" ref="I138" si="68">I127+I137</f>
        <v>103.17</v>
      </c>
      <c r="J138" s="32">
        <f t="shared" ref="J138:L138" si="69">J127+J137</f>
        <v>805.95</v>
      </c>
      <c r="K138" s="32"/>
      <c r="L138" s="32">
        <f t="shared" si="69"/>
        <v>119.09</v>
      </c>
    </row>
    <row r="139" spans="1:12" ht="37.5" x14ac:dyDescent="0.35">
      <c r="A139" s="20">
        <v>2</v>
      </c>
      <c r="B139" s="21">
        <v>3</v>
      </c>
      <c r="C139" s="22" t="s">
        <v>20</v>
      </c>
      <c r="D139" s="50" t="s">
        <v>21</v>
      </c>
      <c r="E139" s="56" t="s">
        <v>64</v>
      </c>
      <c r="F139" s="57">
        <v>270</v>
      </c>
      <c r="G139" s="58">
        <v>22.02</v>
      </c>
      <c r="H139" s="58">
        <v>21.75</v>
      </c>
      <c r="I139" s="58">
        <v>36.81</v>
      </c>
      <c r="J139" s="58">
        <v>431.5</v>
      </c>
      <c r="K139" s="59" t="s">
        <v>65</v>
      </c>
      <c r="L139" s="57">
        <v>60.05</v>
      </c>
    </row>
    <row r="140" spans="1:12" ht="14.5" x14ac:dyDescent="0.35">
      <c r="A140" s="23"/>
      <c r="B140" s="15"/>
      <c r="C140" s="11"/>
      <c r="D140" s="51" t="s">
        <v>26</v>
      </c>
      <c r="E140" s="60" t="s">
        <v>66</v>
      </c>
      <c r="F140" s="61">
        <v>80</v>
      </c>
      <c r="G140" s="62">
        <v>0.55000000000000004</v>
      </c>
      <c r="H140" s="62">
        <v>0.05</v>
      </c>
      <c r="I140" s="62">
        <v>0.95</v>
      </c>
      <c r="J140" s="62">
        <v>6</v>
      </c>
      <c r="K140" s="63" t="s">
        <v>55</v>
      </c>
      <c r="L140" s="61">
        <v>30.08</v>
      </c>
    </row>
    <row r="141" spans="1:12" ht="14.5" x14ac:dyDescent="0.35">
      <c r="A141" s="23"/>
      <c r="B141" s="15"/>
      <c r="C141" s="11"/>
      <c r="D141" s="52" t="s">
        <v>23</v>
      </c>
      <c r="E141" s="60" t="s">
        <v>43</v>
      </c>
      <c r="F141" s="61">
        <v>30</v>
      </c>
      <c r="G141" s="62">
        <v>2.37</v>
      </c>
      <c r="H141" s="62">
        <v>0.3</v>
      </c>
      <c r="I141" s="62">
        <v>14.49</v>
      </c>
      <c r="J141" s="62">
        <v>70.2</v>
      </c>
      <c r="K141" s="63" t="s">
        <v>42</v>
      </c>
      <c r="L141" s="61">
        <v>2.98</v>
      </c>
    </row>
    <row r="142" spans="1:12" ht="15.75" customHeight="1" x14ac:dyDescent="0.35">
      <c r="A142" s="23"/>
      <c r="B142" s="15"/>
      <c r="C142" s="11"/>
      <c r="D142" s="51" t="s">
        <v>23</v>
      </c>
      <c r="E142" s="60" t="s">
        <v>44</v>
      </c>
      <c r="F142" s="61">
        <v>30</v>
      </c>
      <c r="G142" s="62">
        <v>2.52</v>
      </c>
      <c r="H142" s="62">
        <v>0.63</v>
      </c>
      <c r="I142" s="62">
        <v>16.2</v>
      </c>
      <c r="J142" s="62">
        <v>74.25</v>
      </c>
      <c r="K142" s="63" t="s">
        <v>42</v>
      </c>
      <c r="L142" s="61">
        <v>3.46</v>
      </c>
    </row>
    <row r="143" spans="1:12" ht="14.5" x14ac:dyDescent="0.35">
      <c r="A143" s="23"/>
      <c r="B143" s="15"/>
      <c r="C143" s="11"/>
      <c r="D143" s="51"/>
      <c r="E143" s="60" t="s">
        <v>56</v>
      </c>
      <c r="F143" s="61">
        <v>200</v>
      </c>
      <c r="G143" s="62">
        <v>1</v>
      </c>
      <c r="H143" s="62">
        <v>0</v>
      </c>
      <c r="I143" s="62">
        <v>20.2</v>
      </c>
      <c r="J143" s="62">
        <v>84.4</v>
      </c>
      <c r="K143" s="63">
        <v>389</v>
      </c>
      <c r="L143" s="62">
        <v>39</v>
      </c>
    </row>
    <row r="144" spans="1:12" ht="14.5" x14ac:dyDescent="0.35">
      <c r="A144" s="23"/>
      <c r="B144" s="15"/>
      <c r="C144" s="11"/>
      <c r="D144" s="52" t="s">
        <v>22</v>
      </c>
      <c r="E144" s="60"/>
      <c r="F144" s="61"/>
      <c r="G144" s="61"/>
      <c r="H144" s="61"/>
      <c r="I144" s="61"/>
      <c r="J144" s="61"/>
      <c r="K144" s="63"/>
      <c r="L144" s="61"/>
    </row>
    <row r="145" spans="1:12" ht="14.5" x14ac:dyDescent="0.35">
      <c r="A145" s="23"/>
      <c r="B145" s="15"/>
      <c r="C145" s="11"/>
      <c r="D145" s="65"/>
      <c r="E145" s="60"/>
      <c r="F145" s="61"/>
      <c r="G145" s="61"/>
      <c r="H145" s="61"/>
      <c r="I145" s="61"/>
      <c r="J145" s="61"/>
      <c r="K145" s="63"/>
      <c r="L145" s="61"/>
    </row>
    <row r="146" spans="1:12" ht="14.5" x14ac:dyDescent="0.35">
      <c r="A146" s="24"/>
      <c r="B146" s="17"/>
      <c r="C146" s="8"/>
      <c r="D146" s="66" t="s">
        <v>33</v>
      </c>
      <c r="E146" s="67"/>
      <c r="F146" s="68">
        <f>SUM(F139:F145)</f>
        <v>610</v>
      </c>
      <c r="G146" s="68">
        <f t="shared" ref="G146:J146" si="70">SUM(G139:G145)</f>
        <v>28.46</v>
      </c>
      <c r="H146" s="68">
        <f t="shared" si="70"/>
        <v>22.73</v>
      </c>
      <c r="I146" s="68">
        <f t="shared" si="70"/>
        <v>88.65</v>
      </c>
      <c r="J146" s="68">
        <f t="shared" si="70"/>
        <v>666.35</v>
      </c>
      <c r="K146" s="69"/>
      <c r="L146" s="68">
        <f t="shared" ref="L146" si="71">SUM(L139:L145)</f>
        <v>135.57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5" x14ac:dyDescent="0.3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5" x14ac:dyDescent="0.3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5" x14ac:dyDescent="0.3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5" x14ac:dyDescent="0.3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5" x14ac:dyDescent="0.3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5" x14ac:dyDescent="0.3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5" x14ac:dyDescent="0.3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4.5" x14ac:dyDescent="0.3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5" x14ac:dyDescent="0.25">
      <c r="A157" s="29">
        <f>A139</f>
        <v>2</v>
      </c>
      <c r="B157" s="30">
        <f>B139</f>
        <v>3</v>
      </c>
      <c r="C157" s="71" t="s">
        <v>4</v>
      </c>
      <c r="D157" s="72"/>
      <c r="E157" s="31"/>
      <c r="F157" s="32">
        <f>F146+F156</f>
        <v>610</v>
      </c>
      <c r="G157" s="32">
        <f t="shared" ref="G157" si="74">G146+G156</f>
        <v>28.46</v>
      </c>
      <c r="H157" s="32">
        <f t="shared" ref="H157" si="75">H146+H156</f>
        <v>22.73</v>
      </c>
      <c r="I157" s="32">
        <f t="shared" ref="I157" si="76">I146+I156</f>
        <v>88.65</v>
      </c>
      <c r="J157" s="32">
        <f t="shared" ref="J157:L157" si="77">J146+J156</f>
        <v>666.35</v>
      </c>
      <c r="K157" s="32"/>
      <c r="L157" s="32">
        <f t="shared" si="77"/>
        <v>135.57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0" t="s">
        <v>21</v>
      </c>
      <c r="E158" s="56" t="s">
        <v>46</v>
      </c>
      <c r="F158" s="57">
        <v>210</v>
      </c>
      <c r="G158" s="58">
        <v>16.12</v>
      </c>
      <c r="H158" s="58">
        <v>12.46</v>
      </c>
      <c r="I158" s="58">
        <v>92.24</v>
      </c>
      <c r="J158" s="58">
        <v>550.66</v>
      </c>
      <c r="K158" s="59">
        <v>188</v>
      </c>
      <c r="L158" s="57">
        <v>72.260000000000005</v>
      </c>
    </row>
    <row r="159" spans="1:12" ht="14.5" x14ac:dyDescent="0.35">
      <c r="A159" s="23"/>
      <c r="B159" s="15"/>
      <c r="C159" s="11"/>
      <c r="D159" s="52" t="s">
        <v>22</v>
      </c>
      <c r="E159" s="60" t="s">
        <v>47</v>
      </c>
      <c r="F159" s="61">
        <v>200</v>
      </c>
      <c r="G159" s="62">
        <v>7.0000000000000007E-2</v>
      </c>
      <c r="H159" s="62">
        <v>0.02</v>
      </c>
      <c r="I159" s="62">
        <v>15</v>
      </c>
      <c r="J159" s="62">
        <v>60</v>
      </c>
      <c r="K159" s="63">
        <v>376</v>
      </c>
      <c r="L159" s="61">
        <v>2.44</v>
      </c>
    </row>
    <row r="160" spans="1:12" ht="14.5" x14ac:dyDescent="0.35">
      <c r="A160" s="23"/>
      <c r="B160" s="15"/>
      <c r="C160" s="11"/>
      <c r="D160" s="52" t="s">
        <v>23</v>
      </c>
      <c r="E160" s="60" t="s">
        <v>40</v>
      </c>
      <c r="F160" s="61">
        <v>40</v>
      </c>
      <c r="G160" s="62">
        <v>2.36</v>
      </c>
      <c r="H160" s="62">
        <v>7.49</v>
      </c>
      <c r="I160" s="62">
        <v>14.89</v>
      </c>
      <c r="J160" s="62">
        <v>136</v>
      </c>
      <c r="K160" s="63">
        <v>1</v>
      </c>
      <c r="L160" s="61">
        <v>14.98</v>
      </c>
    </row>
    <row r="161" spans="1:12" ht="14.5" x14ac:dyDescent="0.35">
      <c r="A161" s="23"/>
      <c r="B161" s="15"/>
      <c r="C161" s="11"/>
      <c r="D161" s="52" t="s">
        <v>24</v>
      </c>
      <c r="E161" s="60" t="s">
        <v>69</v>
      </c>
      <c r="F161" s="61">
        <v>150</v>
      </c>
      <c r="G161" s="62">
        <v>1</v>
      </c>
      <c r="H161" s="62">
        <v>0</v>
      </c>
      <c r="I161" s="62">
        <v>20.2</v>
      </c>
      <c r="J161" s="62">
        <v>84.4</v>
      </c>
      <c r="K161" s="63" t="s">
        <v>42</v>
      </c>
      <c r="L161" s="62">
        <v>39</v>
      </c>
    </row>
    <row r="162" spans="1:12" ht="14.5" x14ac:dyDescent="0.35">
      <c r="A162" s="23"/>
      <c r="B162" s="15"/>
      <c r="C162" s="11"/>
      <c r="D162" s="65"/>
      <c r="E162" s="60"/>
      <c r="F162" s="61"/>
      <c r="G162" s="61"/>
      <c r="H162" s="61"/>
      <c r="I162" s="61"/>
      <c r="J162" s="61"/>
      <c r="K162" s="63"/>
      <c r="L162" s="61"/>
    </row>
    <row r="163" spans="1:12" ht="14.5" x14ac:dyDescent="0.3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4.5" x14ac:dyDescent="0.3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 t="shared" ref="G165:J165" si="78">SUM(G158:G164)</f>
        <v>19.55</v>
      </c>
      <c r="H165" s="19">
        <f t="shared" si="78"/>
        <v>19.97</v>
      </c>
      <c r="I165" s="19">
        <f t="shared" si="78"/>
        <v>142.32999999999998</v>
      </c>
      <c r="J165" s="19">
        <f t="shared" si="78"/>
        <v>831.06</v>
      </c>
      <c r="K165" s="25"/>
      <c r="L165" s="19">
        <f t="shared" ref="L165" si="79">SUM(L158:L164)</f>
        <v>128.68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5" x14ac:dyDescent="0.3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5" x14ac:dyDescent="0.3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5" x14ac:dyDescent="0.3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5" x14ac:dyDescent="0.3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5" x14ac:dyDescent="0.3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5" x14ac:dyDescent="0.3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5" x14ac:dyDescent="0.3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5" x14ac:dyDescent="0.3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5" x14ac:dyDescent="0.25">
      <c r="A176" s="29">
        <f>A158</f>
        <v>2</v>
      </c>
      <c r="B176" s="30">
        <f>B158</f>
        <v>4</v>
      </c>
      <c r="C176" s="71" t="s">
        <v>4</v>
      </c>
      <c r="D176" s="72"/>
      <c r="E176" s="31"/>
      <c r="F176" s="32">
        <f>F165+F175</f>
        <v>600</v>
      </c>
      <c r="G176" s="32">
        <f t="shared" ref="G176" si="82">G165+G175</f>
        <v>19.55</v>
      </c>
      <c r="H176" s="32">
        <f t="shared" ref="H176" si="83">H165+H175</f>
        <v>19.97</v>
      </c>
      <c r="I176" s="32">
        <f t="shared" ref="I176" si="84">I165+I175</f>
        <v>142.32999999999998</v>
      </c>
      <c r="J176" s="32">
        <f t="shared" ref="J176:L176" si="85">J165+J175</f>
        <v>831.06</v>
      </c>
      <c r="K176" s="32"/>
      <c r="L176" s="32">
        <f t="shared" si="85"/>
        <v>128.68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0" t="s">
        <v>21</v>
      </c>
      <c r="E177" s="56" t="s">
        <v>48</v>
      </c>
      <c r="F177" s="57">
        <v>240</v>
      </c>
      <c r="G177" s="58">
        <v>18.23</v>
      </c>
      <c r="H177" s="58">
        <v>17.079999999999998</v>
      </c>
      <c r="I177" s="58">
        <v>20.85</v>
      </c>
      <c r="J177" s="58">
        <v>297.60000000000002</v>
      </c>
      <c r="K177" s="59">
        <v>289</v>
      </c>
      <c r="L177" s="57">
        <v>72.260000000000005</v>
      </c>
    </row>
    <row r="178" spans="1:12" ht="14.5" x14ac:dyDescent="0.35">
      <c r="A178" s="23"/>
      <c r="B178" s="15"/>
      <c r="C178" s="11"/>
      <c r="D178" s="51" t="s">
        <v>26</v>
      </c>
      <c r="E178" s="60" t="s">
        <v>67</v>
      </c>
      <c r="F178" s="61">
        <v>80</v>
      </c>
      <c r="G178" s="62">
        <v>0.55000000000000004</v>
      </c>
      <c r="H178" s="62">
        <v>0.05</v>
      </c>
      <c r="I178" s="62">
        <v>0.95</v>
      </c>
      <c r="J178" s="62">
        <v>6</v>
      </c>
      <c r="K178" s="63" t="s">
        <v>55</v>
      </c>
      <c r="L178" s="61">
        <v>29.33</v>
      </c>
    </row>
    <row r="179" spans="1:12" ht="14.5" x14ac:dyDescent="0.35">
      <c r="A179" s="23"/>
      <c r="B179" s="15"/>
      <c r="C179" s="11"/>
      <c r="D179" s="52" t="s">
        <v>22</v>
      </c>
      <c r="E179" s="60" t="s">
        <v>53</v>
      </c>
      <c r="F179" s="61">
        <v>200</v>
      </c>
      <c r="G179" s="62">
        <v>0.52</v>
      </c>
      <c r="H179" s="62">
        <v>0.18</v>
      </c>
      <c r="I179" s="62">
        <v>28.86</v>
      </c>
      <c r="J179" s="62">
        <v>122.6</v>
      </c>
      <c r="K179" s="63">
        <v>342</v>
      </c>
      <c r="L179" s="61">
        <v>18.34</v>
      </c>
    </row>
    <row r="180" spans="1:12" ht="14.5" x14ac:dyDescent="0.35">
      <c r="A180" s="23"/>
      <c r="B180" s="15"/>
      <c r="C180" s="11"/>
      <c r="D180" s="52" t="s">
        <v>23</v>
      </c>
      <c r="E180" s="60" t="s">
        <v>43</v>
      </c>
      <c r="F180" s="61">
        <v>30</v>
      </c>
      <c r="G180" s="62">
        <v>2.37</v>
      </c>
      <c r="H180" s="62">
        <v>0.3</v>
      </c>
      <c r="I180" s="62">
        <v>14.49</v>
      </c>
      <c r="J180" s="62">
        <v>70.2</v>
      </c>
      <c r="K180" s="63" t="s">
        <v>42</v>
      </c>
      <c r="L180" s="61">
        <v>2.98</v>
      </c>
    </row>
    <row r="181" spans="1:12" ht="14.5" x14ac:dyDescent="0.35">
      <c r="A181" s="23"/>
      <c r="B181" s="15"/>
      <c r="C181" s="11"/>
      <c r="D181" s="52" t="s">
        <v>23</v>
      </c>
      <c r="E181" s="60" t="s">
        <v>44</v>
      </c>
      <c r="F181" s="61">
        <v>30</v>
      </c>
      <c r="G181" s="62">
        <v>2.52</v>
      </c>
      <c r="H181" s="62">
        <v>0.63</v>
      </c>
      <c r="I181" s="62">
        <v>16.2</v>
      </c>
      <c r="J181" s="62">
        <v>74.25</v>
      </c>
      <c r="K181" s="63" t="s">
        <v>42</v>
      </c>
      <c r="L181" s="61">
        <v>3.46</v>
      </c>
    </row>
    <row r="182" spans="1:12" ht="14.5" x14ac:dyDescent="0.35">
      <c r="A182" s="23"/>
      <c r="B182" s="15"/>
      <c r="C182" s="11"/>
      <c r="D182" s="65"/>
      <c r="E182" s="60"/>
      <c r="F182" s="61"/>
      <c r="G182" s="61"/>
      <c r="H182" s="61"/>
      <c r="I182" s="61"/>
      <c r="J182" s="61"/>
      <c r="K182" s="63"/>
      <c r="L182" s="61"/>
    </row>
    <row r="183" spans="1:12" ht="14.5" x14ac:dyDescent="0.35">
      <c r="A183" s="23"/>
      <c r="B183" s="15"/>
      <c r="C183" s="11"/>
      <c r="D183" s="65"/>
      <c r="E183" s="60"/>
      <c r="F183" s="61"/>
      <c r="G183" s="61"/>
      <c r="H183" s="61"/>
      <c r="I183" s="61"/>
      <c r="J183" s="61"/>
      <c r="K183" s="63"/>
      <c r="L183" s="61"/>
    </row>
    <row r="184" spans="1:12" ht="15.75" customHeight="1" x14ac:dyDescent="0.35">
      <c r="A184" s="24"/>
      <c r="B184" s="17"/>
      <c r="C184" s="8"/>
      <c r="D184" s="66" t="s">
        <v>33</v>
      </c>
      <c r="E184" s="67"/>
      <c r="F184" s="68">
        <f>SUM(F177:F183)</f>
        <v>580</v>
      </c>
      <c r="G184" s="68">
        <f t="shared" ref="G184:J184" si="86">SUM(G177:G183)</f>
        <v>24.19</v>
      </c>
      <c r="H184" s="68">
        <f t="shared" si="86"/>
        <v>18.239999999999998</v>
      </c>
      <c r="I184" s="68">
        <f t="shared" si="86"/>
        <v>81.349999999999994</v>
      </c>
      <c r="J184" s="68">
        <f t="shared" si="86"/>
        <v>570.65000000000009</v>
      </c>
      <c r="K184" s="69"/>
      <c r="L184" s="68">
        <f t="shared" ref="L184" si="87">SUM(L177:L183)</f>
        <v>126.37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4.5" x14ac:dyDescent="0.3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5" x14ac:dyDescent="0.3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5" x14ac:dyDescent="0.3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5" x14ac:dyDescent="0.3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5" x14ac:dyDescent="0.3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5" x14ac:dyDescent="0.3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5" x14ac:dyDescent="0.3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4.5" x14ac:dyDescent="0.3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5" x14ac:dyDescent="0.25">
      <c r="A195" s="29">
        <f>A177</f>
        <v>2</v>
      </c>
      <c r="B195" s="30">
        <f>B177</f>
        <v>5</v>
      </c>
      <c r="C195" s="71" t="s">
        <v>4</v>
      </c>
      <c r="D195" s="72"/>
      <c r="E195" s="31"/>
      <c r="F195" s="32">
        <f>F184+F194</f>
        <v>580</v>
      </c>
      <c r="G195" s="32">
        <f t="shared" ref="G195" si="90">G184+G194</f>
        <v>24.19</v>
      </c>
      <c r="H195" s="32">
        <f t="shared" ref="H195" si="91">H184+H194</f>
        <v>18.239999999999998</v>
      </c>
      <c r="I195" s="32">
        <f t="shared" ref="I195" si="92">I184+I194</f>
        <v>81.349999999999994</v>
      </c>
      <c r="J195" s="32">
        <f t="shared" ref="J195:L195" si="93">J184+J194</f>
        <v>570.65000000000009</v>
      </c>
      <c r="K195" s="32"/>
      <c r="L195" s="32">
        <f t="shared" si="93"/>
        <v>126.37</v>
      </c>
    </row>
    <row r="196" spans="1:12" ht="13" x14ac:dyDescent="0.25">
      <c r="A196" s="27"/>
      <c r="B196" s="28"/>
      <c r="C196" s="73" t="s">
        <v>5</v>
      </c>
      <c r="D196" s="73"/>
      <c r="E196" s="73"/>
      <c r="F196" s="34">
        <f>(F24+F43+F62+F81+F100+F119+F138+F157+F176+F195)/(IF(F24=0,0,1)+IF(F43=0,0,1)+IF(F62=0,0,1)+IF(F81=0,0,1)+IF(F100=0,0,1)+IF(F119=0,0,1)+IF(F138=0,0,1)+IF(F157=0,0,1)+IF(F176=0,0,1)+IF(F195=0,0,1))</f>
        <v>621.5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23.848000000000003</v>
      </c>
      <c r="H196" s="34">
        <f t="shared" si="94"/>
        <v>21.119999999999997</v>
      </c>
      <c r="I196" s="34">
        <f t="shared" si="94"/>
        <v>102.70299999999997</v>
      </c>
      <c r="J196" s="34">
        <f t="shared" si="94"/>
        <v>698.93099999999993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124.70400000000004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58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2024-11-12T16:43:13Z</cp:lastPrinted>
  <dcterms:created xsi:type="dcterms:W3CDTF">2022-05-16T14:23:56Z</dcterms:created>
  <dcterms:modified xsi:type="dcterms:W3CDTF">2024-11-15T10:36:08Z</dcterms:modified>
</cp:coreProperties>
</file>